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ciones" sheetId="1" state="visible" r:id="rId1"/>
    <sheet xmlns:r="http://schemas.openxmlformats.org/officeDocument/2006/relationships" name="Presupuesto" sheetId="2" state="visible" r:id="rId2"/>
    <sheet xmlns:r="http://schemas.openxmlformats.org/officeDocument/2006/relationships" name="Ejemplo" sheetId="3" state="visible" r:id="rId3"/>
    <sheet xmlns:r="http://schemas.openxmlformats.org/officeDocument/2006/relationships" name="Precios de referencia" sheetId="4" state="visible" r:id="rId4"/>
  </sheets>
  <definedNames>
    <definedName name="_xlnm.Print_Titles" localSheetId="1">'Presupuesto'!$8:$8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##"/>
    <numFmt numFmtId="165" formatCode="&quot;$&quot;#,##0.00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FFFFFF"/>
      <sz val="10"/>
    </font>
    <font>
      <b val="1"/>
      <color rgb="00475569"/>
      <sz val="10"/>
    </font>
    <font>
      <b val="1"/>
      <color rgb="00FFFFFF"/>
      <sz val="11"/>
    </font>
    <font>
      <b val="1"/>
      <color rgb="001C2B3A"/>
      <sz val="11"/>
    </font>
    <font>
      <b val="1"/>
      <color rgb="001C2B3A"/>
      <sz val="10"/>
    </font>
    <font>
      <b val="1"/>
      <color rgb="00FFFFFF"/>
      <sz val="13"/>
    </font>
    <font>
      <i val="1"/>
      <color rgb="0092400E"/>
      <sz val="9"/>
    </font>
    <font>
      <color rgb="0064748B"/>
      <sz val="9"/>
    </font>
    <font>
      <i val="1"/>
      <color rgb="00475569"/>
      <sz val="9"/>
    </font>
    <font>
      <b val="1"/>
      <color rgb="001C2B3A"/>
      <sz val="13"/>
    </font>
    <font>
      <color rgb="00334155"/>
      <sz val="11"/>
    </font>
    <font>
      <b val="1"/>
      <color rgb="00E85D26"/>
      <sz val="11"/>
    </font>
  </fonts>
  <fills count="7">
    <fill>
      <patternFill/>
    </fill>
    <fill>
      <patternFill patternType="gray125"/>
    </fill>
    <fill>
      <patternFill patternType="solid">
        <fgColor rgb="001C2B3A"/>
      </patternFill>
    </fill>
    <fill>
      <patternFill patternType="solid">
        <fgColor rgb="00E85D26"/>
      </patternFill>
    </fill>
    <fill>
      <patternFill patternType="solid">
        <fgColor rgb="00F1F5F9"/>
      </patternFill>
    </fill>
    <fill>
      <patternFill patternType="solid">
        <fgColor rgb="00E2E8F0"/>
      </patternFill>
    </fill>
    <fill>
      <patternFill patternType="solid">
        <fgColor rgb="00FEF3C7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3" borderId="0" applyAlignment="1" pivotButton="0" quotePrefix="0" xfId="0">
      <alignment horizontal="left" vertical="center" indent="1"/>
    </xf>
    <xf numFmtId="0" fontId="0" fillId="3" borderId="0" pivotButton="0" quotePrefix="0" xfId="0"/>
    <xf numFmtId="0" fontId="11" fillId="0" borderId="0" pivotButton="0" quotePrefix="0" xfId="0"/>
    <xf numFmtId="0" fontId="12" fillId="0" borderId="0" applyAlignment="1" pivotButton="0" quotePrefix="0" xfId="0">
      <alignment vertical="top" wrapText="1"/>
    </xf>
    <xf numFmtId="0" fontId="13" fillId="0" borderId="0" applyAlignment="1" pivotButton="0" quotePrefix="0" xfId="0">
      <alignment horizontal="right"/>
    </xf>
    <xf numFmtId="0" fontId="3" fillId="0" borderId="0" pivotButton="0" quotePrefix="0" xfId="0"/>
    <xf numFmtId="0" fontId="0" fillId="4" borderId="1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5" borderId="1" pivotButton="0" quotePrefix="0" xfId="0"/>
    <xf numFmtId="0" fontId="0" fillId="0" borderId="1" applyAlignment="1" pivotButton="0" quotePrefix="0" xfId="0">
      <alignment horizontal="center"/>
    </xf>
    <xf numFmtId="0" fontId="0" fillId="0" borderId="1" pivotButton="0" quotePrefix="0" xfId="0"/>
    <xf numFmtId="164" fontId="0" fillId="0" borderId="1" pivotButton="0" quotePrefix="0" xfId="0"/>
    <xf numFmtId="165" fontId="0" fillId="0" borderId="1" pivotButton="0" quotePrefix="0" xfId="0"/>
    <xf numFmtId="0" fontId="6" fillId="4" borderId="1" pivotButton="0" quotePrefix="0" xfId="0"/>
    <xf numFmtId="0" fontId="6" fillId="4" borderId="1" applyAlignment="1" pivotButton="0" quotePrefix="0" xfId="0">
      <alignment horizontal="right"/>
    </xf>
    <xf numFmtId="165" fontId="6" fillId="4" borderId="1" pivotButton="0" quotePrefix="0" xfId="0"/>
    <xf numFmtId="9" fontId="6" fillId="6" borderId="1" applyAlignment="1" pivotButton="0" quotePrefix="0" xfId="0">
      <alignment horizontal="center"/>
    </xf>
    <xf numFmtId="0" fontId="8" fillId="0" borderId="0" pivotButton="0" quotePrefix="0" xfId="0"/>
    <xf numFmtId="0" fontId="7" fillId="3" borderId="1" applyAlignment="1" pivotButton="0" quotePrefix="0" xfId="0">
      <alignment horizontal="right"/>
    </xf>
    <xf numFmtId="0" fontId="7" fillId="3" borderId="1" pivotButton="0" quotePrefix="0" xfId="0"/>
    <xf numFmtId="165" fontId="7" fillId="3" borderId="1" pivotButton="0" quotePrefix="0" xfId="0"/>
    <xf numFmtId="0" fontId="9" fillId="0" borderId="1" pivotButton="0" quotePrefix="0" xfId="0"/>
    <xf numFmtId="0" fontId="1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8" customWidth="1" min="2" max="2"/>
  </cols>
  <sheetData>
    <row r="1" ht="34" customHeight="1">
      <c r="A1" s="1" t="inlineStr">
        <is>
          <t>CÓMO USAR ESTA PLANILLA</t>
        </is>
      </c>
      <c r="B1" s="2" t="n"/>
    </row>
    <row r="2" ht="20" customHeight="1">
      <c r="A2" s="3" t="inlineStr">
        <is>
          <t>Plantilla de presupuesto de obra 2026 · México · ObraMaestra</t>
        </is>
      </c>
      <c r="B2" s="4" t="n"/>
    </row>
    <row r="4" ht="26" customHeight="1">
      <c r="B4" s="5" t="inlineStr">
        <is>
          <t>Las hojas de este archivo</t>
        </is>
      </c>
    </row>
    <row r="5" ht="18" customHeight="1">
      <c r="B5" s="6" t="inlineStr">
        <is>
          <t>Instrucciones: esta hoja, la que estás leyendo.</t>
        </is>
      </c>
    </row>
    <row r="6" ht="18" customHeight="1">
      <c r="B6" s="6" t="inlineStr">
        <is>
          <t>Presupuesto: la hoja en blanco, la que usas para cotizar.</t>
        </is>
      </c>
    </row>
    <row r="7" ht="18" customHeight="1">
      <c r="B7" s="6" t="inlineStr">
        <is>
          <t>Ejemplo: la misma hoja ya llena con una remodelación de baño, para ver cómo queda.</t>
        </is>
      </c>
    </row>
    <row r="8" ht="18" customHeight="1">
      <c r="B8" s="6" t="inlineStr">
        <is>
          <t>Precios de referencia: qué vale hoy cada material en México, con la tienda donde se consultó.</t>
        </is>
      </c>
    </row>
    <row r="9" ht="26" customHeight="1">
      <c r="B9" s="5" t="inlineStr">
        <is>
          <t>Paso a paso</t>
        </is>
      </c>
    </row>
    <row r="10" ht="18" customHeight="1">
      <c r="A10" s="7" t="n">
        <v>1</v>
      </c>
      <c r="B10" s="6" t="inlineStr">
        <is>
          <t>Abre la hoja Presupuesto y escribe arriba tu nombre, el del cliente y la dirección de la obra.</t>
        </is>
      </c>
    </row>
    <row r="11" ht="18" customHeight="1">
      <c r="A11" s="7" t="n">
        <v>2</v>
      </c>
      <c r="B11" s="6" t="inlineStr">
        <is>
          <t>Anota cada partida en su capítulo: qué es, en qué unidad se mide y cuánto necesitas.</t>
        </is>
      </c>
    </row>
    <row r="12" ht="18" customHeight="1">
      <c r="A12" s="7" t="n">
        <v>3</v>
      </c>
      <c r="B12" s="6" t="inlineStr">
        <is>
          <t>Pon el precio unitario. Si no lo tienes a mano, míralo en la hoja Precios de referencia.</t>
        </is>
      </c>
    </row>
    <row r="13" ht="18" customHeight="1">
      <c r="A13" s="7" t="n">
        <v>4</v>
      </c>
      <c r="B13" s="6" t="inlineStr">
        <is>
          <t>El total de cada línea se calcula solo. No escribas nada en la columna Total.</t>
        </is>
      </c>
    </row>
    <row r="14" ht="18" customHeight="1">
      <c r="A14" s="7" t="n">
        <v>5</v>
      </c>
      <c r="B14" s="6" t="inlineStr">
        <is>
          <t>Los subtotales de cada capítulo también se suman solos.</t>
        </is>
      </c>
    </row>
    <row r="15" ht="18" customHeight="1">
      <c r="A15" s="7" t="n">
        <v>6</v>
      </c>
      <c r="B15" s="6" t="inlineStr">
        <is>
          <t>Abajo, en las celdas amarillas, pon tu porcentaje de gastos generales y de utilidad.</t>
        </is>
      </c>
    </row>
    <row r="16" ht="18" customHeight="1">
      <c r="A16" s="7" t="n">
        <v>7</v>
      </c>
      <c r="B16" s="6" t="inlineStr">
        <is>
          <t>El IVA viene al 16%. Si tu caso es otro, cámbialo en esa misma celda amarilla.</t>
        </is>
      </c>
    </row>
    <row r="17" ht="18" customHeight="1">
      <c r="A17" s="7" t="n">
        <v>8</v>
      </c>
      <c r="B17" s="6" t="inlineStr">
        <is>
          <t>Guarda, imprime o exporta a PDF y mándaselo al cliente.</t>
        </is>
      </c>
    </row>
    <row r="18" ht="26" customHeight="1">
      <c r="B18" s="5" t="inlineStr">
        <is>
          <t>Lo que conviene no hacer</t>
        </is>
      </c>
    </row>
    <row r="19" ht="18" customHeight="1">
      <c r="B19" s="6" t="inlineStr">
        <is>
          <t>No borres las filas de subtotal ni la de TOTAL: ahí están las fórmulas que suman.</t>
        </is>
      </c>
    </row>
    <row r="20" ht="30" customHeight="1">
      <c r="B20" s="6" t="inlineStr">
        <is>
          <t>Si te faltan filas dentro de un capítulo, insértalas EN MEDIO del capítulo (no al final): así quedan dentro de la suma.</t>
        </is>
      </c>
    </row>
    <row r="21" ht="18" customHeight="1">
      <c r="B21" s="6" t="inlineStr">
        <is>
          <t>Los nombres de los capítulos se pueden cambiar. Escribe encima y listo.</t>
        </is>
      </c>
    </row>
    <row r="22" ht="26" customHeight="1">
      <c r="B22" s="5" t="inlineStr">
        <is>
          <t>De dónde salen los precios</t>
        </is>
      </c>
    </row>
    <row r="23" ht="30" customHeight="1">
      <c r="B23" s="6" t="inlineStr">
        <is>
          <t>Del índice de precios de ObraMaestra: un relevamiento en las tiendas grandes de México (zona centro), con la fecha en que se hizo anotada al lado de cada fila.</t>
        </is>
      </c>
    </row>
    <row r="24" ht="18" customHeight="1">
      <c r="B24" s="6" t="inlineStr">
        <is>
          <t>Están sin IVA, por eso el IVA se suma al final y no queda cobrado dos veces.</t>
        </is>
      </c>
    </row>
    <row r="25" ht="18" customHeight="1">
      <c r="B25" s="6" t="inlineStr">
        <is>
          <t>La versión al día está en obramaestra.com/mx/precios-materiales</t>
        </is>
      </c>
    </row>
    <row r="26" ht="26" customHeight="1">
      <c r="B26" s="5" t="inlineStr">
        <is>
          <t>Cuando esta planilla te quede chica</t>
        </is>
      </c>
    </row>
    <row r="27" ht="30" customHeight="1">
      <c r="B27" s="6" t="inlineStr">
        <is>
          <t>Esta plantilla suma, pero no sabe cuánto cuesta hoy el saco de cemento ni cuántos ladrillos entran en un muro. Eso lo hace ObraMaestra: describes el trabajo y arma el presupuesto con precios de tienda reales, sin escribir una fórmula.</t>
        </is>
      </c>
    </row>
    <row r="28" ht="18" customHeight="1">
      <c r="B28" s="6" t="inlineStr">
        <is>
          <t>Pruébalo gratis en obramaestra.com/mx</t>
        </is>
      </c>
    </row>
    <row r="29" ht="18" customHeight="1">
      <c r="B29" s="6" t="inlineStr"/>
    </row>
    <row r="30" ht="18" customHeight="1">
      <c r="B30" s="6" t="inlineStr">
        <is>
          <t>Plantilla gratis. Puedes usarla, copiarla y cambiarla para tus obras sin pedir permiso.</t>
        </is>
      </c>
    </row>
  </sheetData>
  <mergeCells count="2">
    <mergeCell ref="A2:B2"/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G76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7" customWidth="1" min="1" max="1"/>
    <col width="52" customWidth="1" min="2" max="2"/>
    <col width="10" customWidth="1" min="3" max="3"/>
    <col width="11" customWidth="1" min="4" max="4"/>
    <col width="17" customWidth="1" min="5" max="5"/>
    <col width="17" customWidth="1" min="6" max="6"/>
    <col width="8" customWidth="1" min="7" max="7"/>
  </cols>
  <sheetData>
    <row r="1" ht="34" customHeight="1">
      <c r="A1" s="1" t="inlineStr">
        <is>
          <t>PRESUPUESTO DE OBRA</t>
        </is>
      </c>
      <c r="B1" s="2" t="n"/>
      <c r="C1" s="2" t="n"/>
      <c r="D1" s="2" t="n"/>
      <c r="E1" s="2" t="n"/>
      <c r="F1" s="2" t="n"/>
    </row>
    <row r="2" ht="20" customHeight="1">
      <c r="A2" s="3" t="inlineStr">
        <is>
          <t>Plantilla gratis de ObraMaestra · México · Precios en MXN · obramaestra.com</t>
        </is>
      </c>
      <c r="B2" s="4" t="n"/>
      <c r="C2" s="4" t="n"/>
      <c r="D2" s="4" t="n"/>
      <c r="E2" s="4" t="n"/>
      <c r="F2" s="4" t="n"/>
    </row>
    <row r="4">
      <c r="A4" s="8" t="inlineStr">
        <is>
          <t>Empresa o maestro:</t>
        </is>
      </c>
      <c r="B4" s="9" t="inlineStr"/>
      <c r="D4" s="8" t="inlineStr">
        <is>
          <t>Fecha:</t>
        </is>
      </c>
      <c r="E4" s="9" t="inlineStr"/>
    </row>
    <row r="5">
      <c r="A5" s="8" t="inlineStr">
        <is>
          <t>Cliente:</t>
        </is>
      </c>
      <c r="B5" s="9" t="inlineStr"/>
      <c r="D5" s="8" t="inlineStr">
        <is>
          <t>N° de presupuesto:</t>
        </is>
      </c>
      <c r="E5" s="9" t="inlineStr"/>
    </row>
    <row r="6">
      <c r="A6" s="8" t="inlineStr">
        <is>
          <t>Obra / dirección:</t>
        </is>
      </c>
      <c r="B6" s="9" t="inlineStr"/>
      <c r="D6" s="8" t="inlineStr">
        <is>
          <t>Validez de la oferta:</t>
        </is>
      </c>
      <c r="E6" s="9" t="inlineStr">
        <is>
          <t>30 días</t>
        </is>
      </c>
    </row>
    <row r="8" ht="26" customHeight="1">
      <c r="A8" s="10" t="inlineStr">
        <is>
          <t>N°</t>
        </is>
      </c>
      <c r="B8" s="10" t="inlineStr">
        <is>
          <t>Descripción de la partida</t>
        </is>
      </c>
      <c r="C8" s="10" t="inlineStr">
        <is>
          <t>Unidad</t>
        </is>
      </c>
      <c r="D8" s="10" t="inlineStr">
        <is>
          <t>Cantidad</t>
        </is>
      </c>
      <c r="E8" s="10" t="inlineStr">
        <is>
          <t>Precio unitario (MXN)</t>
        </is>
      </c>
      <c r="F8" s="10" t="inlineStr">
        <is>
          <t>Total (MXN)</t>
        </is>
      </c>
    </row>
    <row r="9" ht="20" customHeight="1">
      <c r="A9" s="11" t="inlineStr">
        <is>
          <t>1</t>
        </is>
      </c>
      <c r="B9" s="11" t="inlineStr">
        <is>
          <t>PRELIMINARES Y DEMOLICIONES</t>
        </is>
      </c>
      <c r="C9" s="11" t="n"/>
      <c r="D9" s="11" t="n"/>
      <c r="E9" s="11" t="n"/>
      <c r="F9" s="11" t="n"/>
    </row>
    <row r="10">
      <c r="A10" s="12" t="inlineStr">
        <is>
          <t>1.1</t>
        </is>
      </c>
      <c r="B10" s="13" t="n"/>
      <c r="C10" s="13" t="n"/>
      <c r="D10" s="14" t="n"/>
      <c r="E10" s="15" t="n"/>
      <c r="F10" s="15">
        <f>IF(D10="","",ROUND(D10*E10,2))</f>
        <v/>
      </c>
    </row>
    <row r="11">
      <c r="A11" s="12" t="inlineStr">
        <is>
          <t>1.2</t>
        </is>
      </c>
      <c r="B11" s="13" t="n"/>
      <c r="C11" s="13" t="n"/>
      <c r="D11" s="14" t="n"/>
      <c r="E11" s="15" t="n"/>
      <c r="F11" s="15">
        <f>IF(D11="","",ROUND(D11*E11,2))</f>
        <v/>
      </c>
    </row>
    <row r="12">
      <c r="A12" s="12" t="inlineStr">
        <is>
          <t>1.3</t>
        </is>
      </c>
      <c r="B12" s="13" t="n"/>
      <c r="C12" s="13" t="n"/>
      <c r="D12" s="14" t="n"/>
      <c r="E12" s="15" t="n"/>
      <c r="F12" s="15">
        <f>IF(D12="","",ROUND(D12*E12,2))</f>
        <v/>
      </c>
    </row>
    <row r="13">
      <c r="A13" s="12" t="inlineStr">
        <is>
          <t>1.4</t>
        </is>
      </c>
      <c r="B13" s="13" t="n"/>
      <c r="C13" s="13" t="n"/>
      <c r="D13" s="14" t="n"/>
      <c r="E13" s="15" t="n"/>
      <c r="F13" s="15">
        <f>IF(D13="","",ROUND(D13*E13,2))</f>
        <v/>
      </c>
    </row>
    <row r="14">
      <c r="A14" s="12" t="inlineStr">
        <is>
          <t>1.5</t>
        </is>
      </c>
      <c r="B14" s="13" t="n"/>
      <c r="C14" s="13" t="n"/>
      <c r="D14" s="14" t="n"/>
      <c r="E14" s="15" t="n"/>
      <c r="F14" s="15">
        <f>IF(D14="","",ROUND(D14*E14,2))</f>
        <v/>
      </c>
    </row>
    <row r="15">
      <c r="A15" s="12" t="inlineStr">
        <is>
          <t>1.6</t>
        </is>
      </c>
      <c r="B15" s="13" t="n"/>
      <c r="C15" s="13" t="n"/>
      <c r="D15" s="14" t="n"/>
      <c r="E15" s="15" t="n"/>
      <c r="F15" s="15">
        <f>IF(D15="","",ROUND(D15*E15,2))</f>
        <v/>
      </c>
    </row>
    <row r="16">
      <c r="A16" s="16" t="n"/>
      <c r="B16" s="17" t="inlineStr">
        <is>
          <t>Subtotal del capítulo</t>
        </is>
      </c>
      <c r="C16" s="16" t="n"/>
      <c r="D16" s="16" t="n"/>
      <c r="E16" s="16" t="n"/>
      <c r="F16" s="18">
        <f>SUM(F10:F15)</f>
        <v/>
      </c>
    </row>
    <row r="18" ht="20" customHeight="1">
      <c r="A18" s="11" t="inlineStr">
        <is>
          <t>2</t>
        </is>
      </c>
      <c r="B18" s="11" t="inlineStr">
        <is>
          <t>OBRA GRUESA (FUNDACIONES, ALBAÑILERÍA, HORMIGÓN)</t>
        </is>
      </c>
      <c r="C18" s="11" t="n"/>
      <c r="D18" s="11" t="n"/>
      <c r="E18" s="11" t="n"/>
      <c r="F18" s="11" t="n"/>
    </row>
    <row r="19">
      <c r="A19" s="12" t="inlineStr">
        <is>
          <t>2.1</t>
        </is>
      </c>
      <c r="B19" s="13" t="n"/>
      <c r="C19" s="13" t="n"/>
      <c r="D19" s="14" t="n"/>
      <c r="E19" s="15" t="n"/>
      <c r="F19" s="15">
        <f>IF(D19="","",ROUND(D19*E19,2))</f>
        <v/>
      </c>
    </row>
    <row r="20">
      <c r="A20" s="12" t="inlineStr">
        <is>
          <t>2.2</t>
        </is>
      </c>
      <c r="B20" s="13" t="n"/>
      <c r="C20" s="13" t="n"/>
      <c r="D20" s="14" t="n"/>
      <c r="E20" s="15" t="n"/>
      <c r="F20" s="15">
        <f>IF(D20="","",ROUND(D20*E20,2))</f>
        <v/>
      </c>
    </row>
    <row r="21">
      <c r="A21" s="12" t="inlineStr">
        <is>
          <t>2.3</t>
        </is>
      </c>
      <c r="B21" s="13" t="n"/>
      <c r="C21" s="13" t="n"/>
      <c r="D21" s="14" t="n"/>
      <c r="E21" s="15" t="n"/>
      <c r="F21" s="15">
        <f>IF(D21="","",ROUND(D21*E21,2))</f>
        <v/>
      </c>
    </row>
    <row r="22">
      <c r="A22" s="12" t="inlineStr">
        <is>
          <t>2.4</t>
        </is>
      </c>
      <c r="B22" s="13" t="n"/>
      <c r="C22" s="13" t="n"/>
      <c r="D22" s="14" t="n"/>
      <c r="E22" s="15" t="n"/>
      <c r="F22" s="15">
        <f>IF(D22="","",ROUND(D22*E22,2))</f>
        <v/>
      </c>
    </row>
    <row r="23">
      <c r="A23" s="12" t="inlineStr">
        <is>
          <t>2.5</t>
        </is>
      </c>
      <c r="B23" s="13" t="n"/>
      <c r="C23" s="13" t="n"/>
      <c r="D23" s="14" t="n"/>
      <c r="E23" s="15" t="n"/>
      <c r="F23" s="15">
        <f>IF(D23="","",ROUND(D23*E23,2))</f>
        <v/>
      </c>
    </row>
    <row r="24">
      <c r="A24" s="12" t="inlineStr">
        <is>
          <t>2.6</t>
        </is>
      </c>
      <c r="B24" s="13" t="n"/>
      <c r="C24" s="13" t="n"/>
      <c r="D24" s="14" t="n"/>
      <c r="E24" s="15" t="n"/>
      <c r="F24" s="15">
        <f>IF(D24="","",ROUND(D24*E24,2))</f>
        <v/>
      </c>
    </row>
    <row r="25">
      <c r="A25" s="12" t="inlineStr">
        <is>
          <t>2.7</t>
        </is>
      </c>
      <c r="B25" s="13" t="n"/>
      <c r="C25" s="13" t="n"/>
      <c r="D25" s="14" t="n"/>
      <c r="E25" s="15" t="n"/>
      <c r="F25" s="15">
        <f>IF(D25="","",ROUND(D25*E25,2))</f>
        <v/>
      </c>
    </row>
    <row r="26">
      <c r="A26" s="12" t="inlineStr">
        <is>
          <t>2.8</t>
        </is>
      </c>
      <c r="B26" s="13" t="n"/>
      <c r="C26" s="13" t="n"/>
      <c r="D26" s="14" t="n"/>
      <c r="E26" s="15" t="n"/>
      <c r="F26" s="15">
        <f>IF(D26="","",ROUND(D26*E26,2))</f>
        <v/>
      </c>
    </row>
    <row r="27">
      <c r="A27" s="16" t="n"/>
      <c r="B27" s="17" t="inlineStr">
        <is>
          <t>Subtotal del capítulo</t>
        </is>
      </c>
      <c r="C27" s="16" t="n"/>
      <c r="D27" s="16" t="n"/>
      <c r="E27" s="16" t="n"/>
      <c r="F27" s="18">
        <f>SUM(F19:F26)</f>
        <v/>
      </c>
    </row>
    <row r="29" ht="20" customHeight="1">
      <c r="A29" s="11" t="inlineStr">
        <is>
          <t>3</t>
        </is>
      </c>
      <c r="B29" s="11" t="inlineStr">
        <is>
          <t>INSTALACIONES (AGUA, ALCANTARILLADO, ELECTRICIDAD, GAS)</t>
        </is>
      </c>
      <c r="C29" s="11" t="n"/>
      <c r="D29" s="11" t="n"/>
      <c r="E29" s="11" t="n"/>
      <c r="F29" s="11" t="n"/>
    </row>
    <row r="30">
      <c r="A30" s="12" t="inlineStr">
        <is>
          <t>3.1</t>
        </is>
      </c>
      <c r="B30" s="13" t="n"/>
      <c r="C30" s="13" t="n"/>
      <c r="D30" s="14" t="n"/>
      <c r="E30" s="15" t="n"/>
      <c r="F30" s="15">
        <f>IF(D30="","",ROUND(D30*E30,2))</f>
        <v/>
      </c>
    </row>
    <row r="31">
      <c r="A31" s="12" t="inlineStr">
        <is>
          <t>3.2</t>
        </is>
      </c>
      <c r="B31" s="13" t="n"/>
      <c r="C31" s="13" t="n"/>
      <c r="D31" s="14" t="n"/>
      <c r="E31" s="15" t="n"/>
      <c r="F31" s="15">
        <f>IF(D31="","",ROUND(D31*E31,2))</f>
        <v/>
      </c>
    </row>
    <row r="32">
      <c r="A32" s="12" t="inlineStr">
        <is>
          <t>3.3</t>
        </is>
      </c>
      <c r="B32" s="13" t="n"/>
      <c r="C32" s="13" t="n"/>
      <c r="D32" s="14" t="n"/>
      <c r="E32" s="15" t="n"/>
      <c r="F32" s="15">
        <f>IF(D32="","",ROUND(D32*E32,2))</f>
        <v/>
      </c>
    </row>
    <row r="33">
      <c r="A33" s="12" t="inlineStr">
        <is>
          <t>3.4</t>
        </is>
      </c>
      <c r="B33" s="13" t="n"/>
      <c r="C33" s="13" t="n"/>
      <c r="D33" s="14" t="n"/>
      <c r="E33" s="15" t="n"/>
      <c r="F33" s="15">
        <f>IF(D33="","",ROUND(D33*E33,2))</f>
        <v/>
      </c>
    </row>
    <row r="34">
      <c r="A34" s="12" t="inlineStr">
        <is>
          <t>3.5</t>
        </is>
      </c>
      <c r="B34" s="13" t="n"/>
      <c r="C34" s="13" t="n"/>
      <c r="D34" s="14" t="n"/>
      <c r="E34" s="15" t="n"/>
      <c r="F34" s="15">
        <f>IF(D34="","",ROUND(D34*E34,2))</f>
        <v/>
      </c>
    </row>
    <row r="35">
      <c r="A35" s="12" t="inlineStr">
        <is>
          <t>3.6</t>
        </is>
      </c>
      <c r="B35" s="13" t="n"/>
      <c r="C35" s="13" t="n"/>
      <c r="D35" s="14" t="n"/>
      <c r="E35" s="15" t="n"/>
      <c r="F35" s="15">
        <f>IF(D35="","",ROUND(D35*E35,2))</f>
        <v/>
      </c>
    </row>
    <row r="36">
      <c r="A36" s="12" t="inlineStr">
        <is>
          <t>3.7</t>
        </is>
      </c>
      <c r="B36" s="13" t="n"/>
      <c r="C36" s="13" t="n"/>
      <c r="D36" s="14" t="n"/>
      <c r="E36" s="15" t="n"/>
      <c r="F36" s="15">
        <f>IF(D36="","",ROUND(D36*E36,2))</f>
        <v/>
      </c>
    </row>
    <row r="37">
      <c r="A37" s="12" t="inlineStr">
        <is>
          <t>3.8</t>
        </is>
      </c>
      <c r="B37" s="13" t="n"/>
      <c r="C37" s="13" t="n"/>
      <c r="D37" s="14" t="n"/>
      <c r="E37" s="15" t="n"/>
      <c r="F37" s="15">
        <f>IF(D37="","",ROUND(D37*E37,2))</f>
        <v/>
      </c>
    </row>
    <row r="38">
      <c r="A38" s="16" t="n"/>
      <c r="B38" s="17" t="inlineStr">
        <is>
          <t>Subtotal del capítulo</t>
        </is>
      </c>
      <c r="C38" s="16" t="n"/>
      <c r="D38" s="16" t="n"/>
      <c r="E38" s="16" t="n"/>
      <c r="F38" s="18">
        <f>SUM(F30:F37)</f>
        <v/>
      </c>
    </row>
    <row r="40" ht="20" customHeight="1">
      <c r="A40" s="11" t="inlineStr">
        <is>
          <t>4</t>
        </is>
      </c>
      <c r="B40" s="11" t="inlineStr">
        <is>
          <t>TERMINACIONES (REVESTIMIENTOS, PISOS, PINTURA)</t>
        </is>
      </c>
      <c r="C40" s="11" t="n"/>
      <c r="D40" s="11" t="n"/>
      <c r="E40" s="11" t="n"/>
      <c r="F40" s="11" t="n"/>
    </row>
    <row r="41">
      <c r="A41" s="12" t="inlineStr">
        <is>
          <t>4.1</t>
        </is>
      </c>
      <c r="B41" s="13" t="n"/>
      <c r="C41" s="13" t="n"/>
      <c r="D41" s="14" t="n"/>
      <c r="E41" s="15" t="n"/>
      <c r="F41" s="15">
        <f>IF(D41="","",ROUND(D41*E41,2))</f>
        <v/>
      </c>
    </row>
    <row r="42">
      <c r="A42" s="12" t="inlineStr">
        <is>
          <t>4.2</t>
        </is>
      </c>
      <c r="B42" s="13" t="n"/>
      <c r="C42" s="13" t="n"/>
      <c r="D42" s="14" t="n"/>
      <c r="E42" s="15" t="n"/>
      <c r="F42" s="15">
        <f>IF(D42="","",ROUND(D42*E42,2))</f>
        <v/>
      </c>
    </row>
    <row r="43">
      <c r="A43" s="12" t="inlineStr">
        <is>
          <t>4.3</t>
        </is>
      </c>
      <c r="B43" s="13" t="n"/>
      <c r="C43" s="13" t="n"/>
      <c r="D43" s="14" t="n"/>
      <c r="E43" s="15" t="n"/>
      <c r="F43" s="15">
        <f>IF(D43="","",ROUND(D43*E43,2))</f>
        <v/>
      </c>
    </row>
    <row r="44">
      <c r="A44" s="12" t="inlineStr">
        <is>
          <t>4.4</t>
        </is>
      </c>
      <c r="B44" s="13" t="n"/>
      <c r="C44" s="13" t="n"/>
      <c r="D44" s="14" t="n"/>
      <c r="E44" s="15" t="n"/>
      <c r="F44" s="15">
        <f>IF(D44="","",ROUND(D44*E44,2))</f>
        <v/>
      </c>
    </row>
    <row r="45">
      <c r="A45" s="12" t="inlineStr">
        <is>
          <t>4.5</t>
        </is>
      </c>
      <c r="B45" s="13" t="n"/>
      <c r="C45" s="13" t="n"/>
      <c r="D45" s="14" t="n"/>
      <c r="E45" s="15" t="n"/>
      <c r="F45" s="15">
        <f>IF(D45="","",ROUND(D45*E45,2))</f>
        <v/>
      </c>
    </row>
    <row r="46">
      <c r="A46" s="12" t="inlineStr">
        <is>
          <t>4.6</t>
        </is>
      </c>
      <c r="B46" s="13" t="n"/>
      <c r="C46" s="13" t="n"/>
      <c r="D46" s="14" t="n"/>
      <c r="E46" s="15" t="n"/>
      <c r="F46" s="15">
        <f>IF(D46="","",ROUND(D46*E46,2))</f>
        <v/>
      </c>
    </row>
    <row r="47">
      <c r="A47" s="12" t="inlineStr">
        <is>
          <t>4.7</t>
        </is>
      </c>
      <c r="B47" s="13" t="n"/>
      <c r="C47" s="13" t="n"/>
      <c r="D47" s="14" t="n"/>
      <c r="E47" s="15" t="n"/>
      <c r="F47" s="15">
        <f>IF(D47="","",ROUND(D47*E47,2))</f>
        <v/>
      </c>
    </row>
    <row r="48">
      <c r="A48" s="12" t="inlineStr">
        <is>
          <t>4.8</t>
        </is>
      </c>
      <c r="B48" s="13" t="n"/>
      <c r="C48" s="13" t="n"/>
      <c r="D48" s="14" t="n"/>
      <c r="E48" s="15" t="n"/>
      <c r="F48" s="15">
        <f>IF(D48="","",ROUND(D48*E48,2))</f>
        <v/>
      </c>
    </row>
    <row r="49">
      <c r="A49" s="16" t="n"/>
      <c r="B49" s="17" t="inlineStr">
        <is>
          <t>Subtotal del capítulo</t>
        </is>
      </c>
      <c r="C49" s="16" t="n"/>
      <c r="D49" s="16" t="n"/>
      <c r="E49" s="16" t="n"/>
      <c r="F49" s="18">
        <f>SUM(F41:F48)</f>
        <v/>
      </c>
    </row>
    <row r="51" ht="20" customHeight="1">
      <c r="A51" s="11" t="inlineStr">
        <is>
          <t>5</t>
        </is>
      </c>
      <c r="B51" s="11" t="inlineStr">
        <is>
          <t>MANO DE OBRA</t>
        </is>
      </c>
      <c r="C51" s="11" t="n"/>
      <c r="D51" s="11" t="n"/>
      <c r="E51" s="11" t="n"/>
      <c r="F51" s="11" t="n"/>
    </row>
    <row r="52">
      <c r="A52" s="12" t="inlineStr">
        <is>
          <t>5.1</t>
        </is>
      </c>
      <c r="B52" s="13" t="n"/>
      <c r="C52" s="13" t="n"/>
      <c r="D52" s="14" t="n"/>
      <c r="E52" s="15" t="n"/>
      <c r="F52" s="15">
        <f>IF(D52="","",ROUND(D52*E52,2))</f>
        <v/>
      </c>
    </row>
    <row r="53">
      <c r="A53" s="12" t="inlineStr">
        <is>
          <t>5.2</t>
        </is>
      </c>
      <c r="B53" s="13" t="n"/>
      <c r="C53" s="13" t="n"/>
      <c r="D53" s="14" t="n"/>
      <c r="E53" s="15" t="n"/>
      <c r="F53" s="15">
        <f>IF(D53="","",ROUND(D53*E53,2))</f>
        <v/>
      </c>
    </row>
    <row r="54">
      <c r="A54" s="12" t="inlineStr">
        <is>
          <t>5.3</t>
        </is>
      </c>
      <c r="B54" s="13" t="n"/>
      <c r="C54" s="13" t="n"/>
      <c r="D54" s="14" t="n"/>
      <c r="E54" s="15" t="n"/>
      <c r="F54" s="15">
        <f>IF(D54="","",ROUND(D54*E54,2))</f>
        <v/>
      </c>
    </row>
    <row r="55">
      <c r="A55" s="12" t="inlineStr">
        <is>
          <t>5.4</t>
        </is>
      </c>
      <c r="B55" s="13" t="n"/>
      <c r="C55" s="13" t="n"/>
      <c r="D55" s="14" t="n"/>
      <c r="E55" s="15" t="n"/>
      <c r="F55" s="15">
        <f>IF(D55="","",ROUND(D55*E55,2))</f>
        <v/>
      </c>
    </row>
    <row r="56">
      <c r="A56" s="12" t="inlineStr">
        <is>
          <t>5.5</t>
        </is>
      </c>
      <c r="B56" s="13" t="n"/>
      <c r="C56" s="13" t="n"/>
      <c r="D56" s="14" t="n"/>
      <c r="E56" s="15" t="n"/>
      <c r="F56" s="15">
        <f>IF(D56="","",ROUND(D56*E56,2))</f>
        <v/>
      </c>
    </row>
    <row r="57">
      <c r="A57" s="12" t="inlineStr">
        <is>
          <t>5.6</t>
        </is>
      </c>
      <c r="B57" s="13" t="n"/>
      <c r="C57" s="13" t="n"/>
      <c r="D57" s="14" t="n"/>
      <c r="E57" s="15" t="n"/>
      <c r="F57" s="15">
        <f>IF(D57="","",ROUND(D57*E57,2))</f>
        <v/>
      </c>
    </row>
    <row r="58">
      <c r="A58" s="12" t="inlineStr">
        <is>
          <t>5.7</t>
        </is>
      </c>
      <c r="B58" s="13" t="n"/>
      <c r="C58" s="13" t="n"/>
      <c r="D58" s="14" t="n"/>
      <c r="E58" s="15" t="n"/>
      <c r="F58" s="15">
        <f>IF(D58="","",ROUND(D58*E58,2))</f>
        <v/>
      </c>
    </row>
    <row r="59">
      <c r="A59" s="12" t="inlineStr">
        <is>
          <t>5.8</t>
        </is>
      </c>
      <c r="B59" s="13" t="n"/>
      <c r="C59" s="13" t="n"/>
      <c r="D59" s="14" t="n"/>
      <c r="E59" s="15" t="n"/>
      <c r="F59" s="15">
        <f>IF(D59="","",ROUND(D59*E59,2))</f>
        <v/>
      </c>
    </row>
    <row r="60">
      <c r="A60" s="16" t="n"/>
      <c r="B60" s="17" t="inlineStr">
        <is>
          <t>Subtotal del capítulo</t>
        </is>
      </c>
      <c r="C60" s="16" t="n"/>
      <c r="D60" s="16" t="n"/>
      <c r="E60" s="16" t="n"/>
      <c r="F60" s="18">
        <f>SUM(F52:F59)</f>
        <v/>
      </c>
    </row>
    <row r="62" ht="20" customHeight="1">
      <c r="A62" s="11" t="inlineStr">
        <is>
          <t>6</t>
        </is>
      </c>
      <c r="B62" s="11" t="inlineStr">
        <is>
          <t>OTROS (FLETES, ARRIENDOS, PERMISOS, ASEO)</t>
        </is>
      </c>
      <c r="C62" s="11" t="n"/>
      <c r="D62" s="11" t="n"/>
      <c r="E62" s="11" t="n"/>
      <c r="F62" s="11" t="n"/>
    </row>
    <row r="63">
      <c r="A63" s="12" t="inlineStr">
        <is>
          <t>6.1</t>
        </is>
      </c>
      <c r="B63" s="13" t="n"/>
      <c r="C63" s="13" t="n"/>
      <c r="D63" s="14" t="n"/>
      <c r="E63" s="15" t="n"/>
      <c r="F63" s="15">
        <f>IF(D63="","",ROUND(D63*E63,2))</f>
        <v/>
      </c>
    </row>
    <row r="64">
      <c r="A64" s="12" t="inlineStr">
        <is>
          <t>6.2</t>
        </is>
      </c>
      <c r="B64" s="13" t="n"/>
      <c r="C64" s="13" t="n"/>
      <c r="D64" s="14" t="n"/>
      <c r="E64" s="15" t="n"/>
      <c r="F64" s="15">
        <f>IF(D64="","",ROUND(D64*E64,2))</f>
        <v/>
      </c>
    </row>
    <row r="65">
      <c r="A65" s="12" t="inlineStr">
        <is>
          <t>6.3</t>
        </is>
      </c>
      <c r="B65" s="13" t="n"/>
      <c r="C65" s="13" t="n"/>
      <c r="D65" s="14" t="n"/>
      <c r="E65" s="15" t="n"/>
      <c r="F65" s="15">
        <f>IF(D65="","",ROUND(D65*E65,2))</f>
        <v/>
      </c>
    </row>
    <row r="66">
      <c r="A66" s="12" t="inlineStr">
        <is>
          <t>6.4</t>
        </is>
      </c>
      <c r="B66" s="13" t="n"/>
      <c r="C66" s="13" t="n"/>
      <c r="D66" s="14" t="n"/>
      <c r="E66" s="15" t="n"/>
      <c r="F66" s="15">
        <f>IF(D66="","",ROUND(D66*E66,2))</f>
        <v/>
      </c>
    </row>
    <row r="67">
      <c r="A67" s="12" t="inlineStr">
        <is>
          <t>6.5</t>
        </is>
      </c>
      <c r="B67" s="13" t="n"/>
      <c r="C67" s="13" t="n"/>
      <c r="D67" s="14" t="n"/>
      <c r="E67" s="15" t="n"/>
      <c r="F67" s="15">
        <f>IF(D67="","",ROUND(D67*E67,2))</f>
        <v/>
      </c>
    </row>
    <row r="68">
      <c r="A68" s="12" t="inlineStr">
        <is>
          <t>6.6</t>
        </is>
      </c>
      <c r="B68" s="13" t="n"/>
      <c r="C68" s="13" t="n"/>
      <c r="D68" s="14" t="n"/>
      <c r="E68" s="15" t="n"/>
      <c r="F68" s="15">
        <f>IF(D68="","",ROUND(D68*E68,2))</f>
        <v/>
      </c>
    </row>
    <row r="69">
      <c r="A69" s="16" t="n"/>
      <c r="B69" s="17" t="inlineStr">
        <is>
          <t>Subtotal del capítulo</t>
        </is>
      </c>
      <c r="C69" s="16" t="n"/>
      <c r="D69" s="16" t="n"/>
      <c r="E69" s="16" t="n"/>
      <c r="F69" s="18">
        <f>SUM(F63:F68)</f>
        <v/>
      </c>
    </row>
    <row r="71">
      <c r="B71" s="17" t="inlineStr">
        <is>
          <t>Suma de los capítulos</t>
        </is>
      </c>
      <c r="C71" s="16" t="n"/>
      <c r="D71" s="16" t="n"/>
      <c r="E71" s="16" t="n"/>
      <c r="F71" s="18">
        <f>SUM(F16,F27,F38,F49,F60,F69)</f>
        <v/>
      </c>
    </row>
    <row r="72">
      <c r="B72" s="17" t="inlineStr">
        <is>
          <t>Gastos generales (traslados, herramienta, aseo)</t>
        </is>
      </c>
      <c r="C72" s="16" t="n"/>
      <c r="D72" s="16" t="n"/>
      <c r="E72" s="19" t="n">
        <v>0</v>
      </c>
      <c r="F72" s="18">
        <f>ROUND(F71*E72,2)</f>
        <v/>
      </c>
      <c r="G72" s="20" t="inlineStr">
        <is>
          <t>Escribe tu porcentaje en las celdas amarillas. Todo lo demás se calcula solo.</t>
        </is>
      </c>
    </row>
    <row r="73">
      <c r="B73" s="17" t="inlineStr">
        <is>
          <t>Utilidad (tu ganancia)</t>
        </is>
      </c>
      <c r="C73" s="16" t="n"/>
      <c r="D73" s="16" t="n"/>
      <c r="E73" s="19" t="n">
        <v>0</v>
      </c>
      <c r="F73" s="18">
        <f>ROUND(F71*E73,2)</f>
        <v/>
      </c>
    </row>
    <row r="74">
      <c r="B74" s="17" t="inlineStr">
        <is>
          <t>Neto (sin impuesto)</t>
        </is>
      </c>
      <c r="C74" s="16" t="n"/>
      <c r="D74" s="16" t="n"/>
      <c r="E74" s="16" t="n"/>
      <c r="F74" s="18">
        <f>F71+F72+F73</f>
        <v/>
      </c>
    </row>
    <row r="75">
      <c r="B75" s="17" t="inlineStr">
        <is>
          <t>IVA (cámbialo si no corresponde)</t>
        </is>
      </c>
      <c r="C75" s="16" t="n"/>
      <c r="D75" s="16" t="n"/>
      <c r="E75" s="19" t="n">
        <v>0.16</v>
      </c>
      <c r="F75" s="18">
        <f>ROUND(F74*E75,2)</f>
        <v/>
      </c>
    </row>
    <row r="76" ht="28" customHeight="1">
      <c r="B76" s="21" t="inlineStr">
        <is>
          <t>TOTAL A COBRAR</t>
        </is>
      </c>
      <c r="C76" s="22" t="n"/>
      <c r="D76" s="22" t="n"/>
      <c r="E76" s="22" t="n"/>
      <c r="F76" s="23">
        <f>F74+F75</f>
        <v/>
      </c>
    </row>
  </sheetData>
  <mergeCells count="8">
    <mergeCell ref="A2:F2"/>
    <mergeCell ref="E4:F4"/>
    <mergeCell ref="B6:C6"/>
    <mergeCell ref="E6:F6"/>
    <mergeCell ref="B5:C5"/>
    <mergeCell ref="A1:F1"/>
    <mergeCell ref="E5:F5"/>
    <mergeCell ref="B4:C4"/>
  </mergeCells>
  <pageMargins left="0.75" right="0.75" top="1" bottom="1" header="0.5" footer="0.5"/>
  <pageSetup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G40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7" customWidth="1" min="1" max="1"/>
    <col width="52" customWidth="1" min="2" max="2"/>
    <col width="10" customWidth="1" min="3" max="3"/>
    <col width="11" customWidth="1" min="4" max="4"/>
    <col width="17" customWidth="1" min="5" max="5"/>
    <col width="17" customWidth="1" min="6" max="6"/>
    <col width="40" customWidth="1" min="7" max="7"/>
  </cols>
  <sheetData>
    <row r="1" ht="34" customHeight="1">
      <c r="A1" s="1" t="inlineStr">
        <is>
          <t>EJEMPLO: REMODELACIÓN DE UN BAÑO DE 4 m²</t>
        </is>
      </c>
      <c r="B1" s="2" t="n"/>
      <c r="C1" s="2" t="n"/>
      <c r="D1" s="2" t="n"/>
      <c r="E1" s="2" t="n"/>
      <c r="F1" s="2" t="n"/>
      <c r="G1" s="2" t="n"/>
    </row>
    <row r="2" ht="20" customHeight="1">
      <c r="A2" s="3" t="inlineStr">
        <is>
          <t>Ejemplo para entender cómo se llena. Borra estos datos o trabaja en la hoja Presupuesto.</t>
        </is>
      </c>
      <c r="B2" s="4" t="n"/>
      <c r="C2" s="4" t="n"/>
      <c r="D2" s="4" t="n"/>
      <c r="E2" s="4" t="n"/>
      <c r="F2" s="4" t="n"/>
      <c r="G2" s="4" t="n"/>
    </row>
    <row r="4">
      <c r="A4" s="8" t="inlineStr">
        <is>
          <t>Empresa o maestro:</t>
        </is>
      </c>
      <c r="B4" s="9" t="inlineStr">
        <is>
          <t>Constructora Ejemplo Ltda.</t>
        </is>
      </c>
      <c r="D4" s="8" t="inlineStr">
        <is>
          <t>Fecha:</t>
        </is>
      </c>
      <c r="E4" s="9" t="inlineStr">
        <is>
          <t>01-08-2026</t>
        </is>
      </c>
    </row>
    <row r="5">
      <c r="A5" s="8" t="inlineStr">
        <is>
          <t>Cliente:</t>
        </is>
      </c>
      <c r="B5" s="9" t="inlineStr">
        <is>
          <t>Sra. Ejemplo</t>
        </is>
      </c>
      <c r="D5" s="8" t="inlineStr">
        <is>
          <t>N° de presupuesto:</t>
        </is>
      </c>
      <c r="E5" s="9" t="inlineStr">
        <is>
          <t>001</t>
        </is>
      </c>
    </row>
    <row r="6">
      <c r="A6" s="8" t="inlineStr">
        <is>
          <t>Obra / dirección:</t>
        </is>
      </c>
      <c r="B6" s="9" t="inlineStr">
        <is>
          <t>Remodelación de baño 4 m²</t>
        </is>
      </c>
      <c r="D6" s="8" t="inlineStr">
        <is>
          <t>Validez de la oferta:</t>
        </is>
      </c>
      <c r="E6" s="9" t="inlineStr">
        <is>
          <t>30 días</t>
        </is>
      </c>
    </row>
    <row r="8" ht="26" customHeight="1">
      <c r="A8" s="10" t="inlineStr">
        <is>
          <t>N°</t>
        </is>
      </c>
      <c r="B8" s="10" t="inlineStr">
        <is>
          <t>Descripción de la partida</t>
        </is>
      </c>
      <c r="C8" s="10" t="inlineStr">
        <is>
          <t>Unidad</t>
        </is>
      </c>
      <c r="D8" s="10" t="inlineStr">
        <is>
          <t>Cantidad</t>
        </is>
      </c>
      <c r="E8" s="10" t="inlineStr">
        <is>
          <t>Precio unitario (MXN)</t>
        </is>
      </c>
      <c r="F8" s="10" t="inlineStr">
        <is>
          <t>Total (MXN)</t>
        </is>
      </c>
      <c r="G8" s="10" t="inlineStr">
        <is>
          <t>De dónde sale ese precio</t>
        </is>
      </c>
    </row>
    <row r="9" ht="20" customHeight="1">
      <c r="A9" s="11" t="inlineStr">
        <is>
          <t>1</t>
        </is>
      </c>
      <c r="B9" s="11" t="inlineStr">
        <is>
          <t>PRELIMINARES</t>
        </is>
      </c>
      <c r="C9" s="11" t="n"/>
      <c r="D9" s="11" t="n"/>
      <c r="E9" s="11" t="n"/>
      <c r="F9" s="11" t="n"/>
    </row>
    <row r="10">
      <c r="A10" s="12" t="inlineStr">
        <is>
          <t>1.1</t>
        </is>
      </c>
      <c r="B10" s="13" t="inlineStr">
        <is>
          <t>Ayudante general: Retiro de muebles de baño y escombro</t>
        </is>
      </c>
      <c r="C10" s="13" t="inlineStr">
        <is>
          <t>día</t>
        </is>
      </c>
      <c r="D10" s="14" t="n">
        <v>1</v>
      </c>
      <c r="E10" s="15" t="n">
        <v>316</v>
      </c>
      <c r="F10" s="15">
        <f>ROUND(D10*E10,2)</f>
        <v/>
      </c>
      <c r="G10" s="24" t="inlineStr">
        <is>
          <t>Referencia propia de ObraMaestra</t>
        </is>
      </c>
    </row>
    <row r="11">
      <c r="A11" s="16" t="n"/>
      <c r="B11" s="17" t="inlineStr">
        <is>
          <t>Subtotal del capítulo</t>
        </is>
      </c>
      <c r="C11" s="16" t="n"/>
      <c r="D11" s="16" t="n"/>
      <c r="E11" s="16" t="n"/>
      <c r="F11" s="18">
        <f>SUM(F10:F10)</f>
        <v/>
      </c>
    </row>
    <row r="13" ht="20" customHeight="1">
      <c r="A13" s="11" t="inlineStr">
        <is>
          <t>2</t>
        </is>
      </c>
      <c r="B13" s="11" t="inlineStr">
        <is>
          <t>INSTALACIÓN SANITARIA</t>
        </is>
      </c>
      <c r="C13" s="11" t="n"/>
      <c r="D13" s="11" t="n"/>
      <c r="E13" s="11" t="n"/>
      <c r="F13" s="11" t="n"/>
    </row>
    <row r="14">
      <c r="A14" s="12" t="inlineStr">
        <is>
          <t>2.1</t>
        </is>
      </c>
      <c r="B14" s="13" t="inlineStr">
        <is>
          <t>Tubo PVC sanitario 4" x 6m</t>
        </is>
      </c>
      <c r="C14" s="13" t="inlineStr">
        <is>
          <t>pieza</t>
        </is>
      </c>
      <c r="D14" s="14" t="n">
        <v>1</v>
      </c>
      <c r="E14" s="15" t="n">
        <v>215</v>
      </c>
      <c r="F14" s="15">
        <f>ROUND(D14*E14,2)</f>
        <v/>
      </c>
      <c r="G14" s="24" t="inlineStr">
        <is>
          <t>Home Depot (2026-07)</t>
        </is>
      </c>
    </row>
    <row r="15">
      <c r="A15" s="12" t="inlineStr">
        <is>
          <t>2.2</t>
        </is>
      </c>
      <c r="B15" s="13" t="inlineStr">
        <is>
          <t>Plomero: Cambio de bajada y céspol</t>
        </is>
      </c>
      <c r="C15" s="13" t="inlineStr">
        <is>
          <t>día</t>
        </is>
      </c>
      <c r="D15" s="14" t="n">
        <v>1</v>
      </c>
      <c r="E15" s="15" t="n">
        <v>600</v>
      </c>
      <c r="F15" s="15">
        <f>ROUND(D15*E15,2)</f>
        <v/>
      </c>
      <c r="G15" s="24" t="inlineStr">
        <is>
          <t>Referencia propia de ObraMaestra</t>
        </is>
      </c>
    </row>
    <row r="16">
      <c r="A16" s="16" t="n"/>
      <c r="B16" s="17" t="inlineStr">
        <is>
          <t>Subtotal del capítulo</t>
        </is>
      </c>
      <c r="C16" s="16" t="n"/>
      <c r="D16" s="16" t="n"/>
      <c r="E16" s="16" t="n"/>
      <c r="F16" s="18">
        <f>SUM(F14:F15)</f>
        <v/>
      </c>
    </row>
    <row r="18" ht="20" customHeight="1">
      <c r="A18" s="11" t="inlineStr">
        <is>
          <t>3</t>
        </is>
      </c>
      <c r="B18" s="11" t="inlineStr">
        <is>
          <t>REVESTIMIENTOS</t>
        </is>
      </c>
      <c r="C18" s="11" t="n"/>
      <c r="D18" s="11" t="n"/>
      <c r="E18" s="11" t="n"/>
      <c r="F18" s="11" t="n"/>
    </row>
    <row r="19">
      <c r="A19" s="12" t="inlineStr">
        <is>
          <t>3.1</t>
        </is>
      </c>
      <c r="B19" s="13" t="inlineStr">
        <is>
          <t>Loseta cerámica 60x60cm</t>
        </is>
      </c>
      <c r="C19" s="13" t="inlineStr">
        <is>
          <t>m²</t>
        </is>
      </c>
      <c r="D19" s="14" t="n">
        <v>15</v>
      </c>
      <c r="E19" s="15" t="n">
        <v>172</v>
      </c>
      <c r="F19" s="15">
        <f>ROUND(D19*E19,2)</f>
        <v/>
      </c>
      <c r="G19" s="24" t="inlineStr">
        <is>
          <t>Home Depot (2026-07)</t>
        </is>
      </c>
    </row>
    <row r="20">
      <c r="A20" s="12" t="inlineStr">
        <is>
          <t>3.2</t>
        </is>
      </c>
      <c r="B20" s="13" t="inlineStr">
        <is>
          <t>Adhesivo cerámico estándar 20kg</t>
        </is>
      </c>
      <c r="C20" s="13" t="inlineStr">
        <is>
          <t>saco</t>
        </is>
      </c>
      <c r="D20" s="14" t="n">
        <v>4</v>
      </c>
      <c r="E20" s="15" t="n">
        <v>115</v>
      </c>
      <c r="F20" s="15">
        <f>ROUND(D20*E20,2)</f>
        <v/>
      </c>
      <c r="G20" s="24" t="inlineStr">
        <is>
          <t>Home Depot (2026-07)</t>
        </is>
      </c>
    </row>
    <row r="21">
      <c r="A21" s="12" t="inlineStr">
        <is>
          <t>3.3</t>
        </is>
      </c>
      <c r="B21" s="13" t="inlineStr">
        <is>
          <t>Cemento Portland 50kg</t>
        </is>
      </c>
      <c r="C21" s="13" t="inlineStr">
        <is>
          <t>saco</t>
        </is>
      </c>
      <c r="D21" s="14" t="n">
        <v>1</v>
      </c>
      <c r="E21" s="15" t="n">
        <v>220</v>
      </c>
      <c r="F21" s="15">
        <f>ROUND(D21*E21,2)</f>
        <v/>
      </c>
      <c r="G21" s="24" t="inlineStr">
        <is>
          <t>Sodimac México (2026-07)</t>
        </is>
      </c>
    </row>
    <row r="22">
      <c r="A22" s="12" t="inlineStr">
        <is>
          <t>3.4</t>
        </is>
      </c>
      <c r="B22" s="13" t="inlineStr">
        <is>
          <t>Oficial albañil: Colocación de loseta en piso y muro</t>
        </is>
      </c>
      <c r="C22" s="13" t="inlineStr">
        <is>
          <t>día</t>
        </is>
      </c>
      <c r="D22" s="14" t="n">
        <v>3</v>
      </c>
      <c r="E22" s="15" t="n">
        <v>500</v>
      </c>
      <c r="F22" s="15">
        <f>ROUND(D22*E22,2)</f>
        <v/>
      </c>
      <c r="G22" s="24" t="inlineStr">
        <is>
          <t>Referencia propia de ObraMaestra</t>
        </is>
      </c>
    </row>
    <row r="23">
      <c r="A23" s="16" t="n"/>
      <c r="B23" s="17" t="inlineStr">
        <is>
          <t>Subtotal del capítulo</t>
        </is>
      </c>
      <c r="C23" s="16" t="n"/>
      <c r="D23" s="16" t="n"/>
      <c r="E23" s="16" t="n"/>
      <c r="F23" s="18">
        <f>SUM(F19:F22)</f>
        <v/>
      </c>
    </row>
    <row r="25" ht="20" customHeight="1">
      <c r="A25" s="11" t="inlineStr">
        <is>
          <t>4</t>
        </is>
      </c>
      <c r="B25" s="11" t="inlineStr">
        <is>
          <t>PINTURA</t>
        </is>
      </c>
      <c r="C25" s="11" t="n"/>
      <c r="D25" s="11" t="n"/>
      <c r="E25" s="11" t="n"/>
      <c r="F25" s="11" t="n"/>
    </row>
    <row r="26">
      <c r="A26" s="12" t="inlineStr">
        <is>
          <t>4.1</t>
        </is>
      </c>
      <c r="B26" s="13" t="inlineStr">
        <is>
          <t>Pasta muro 25kg</t>
        </is>
      </c>
      <c r="C26" s="13" t="inlineStr">
        <is>
          <t>saco</t>
        </is>
      </c>
      <c r="D26" s="14" t="n">
        <v>1</v>
      </c>
      <c r="E26" s="15" t="n">
        <v>155</v>
      </c>
      <c r="F26" s="15">
        <f>ROUND(D26*E26,2)</f>
        <v/>
      </c>
      <c r="G26" s="24" t="inlineStr">
        <is>
          <t>Home Depot (2026-07)</t>
        </is>
      </c>
    </row>
    <row r="27">
      <c r="A27" s="12" t="inlineStr">
        <is>
          <t>4.2</t>
        </is>
      </c>
      <c r="B27" s="13" t="inlineStr">
        <is>
          <t>Pintura vinílica 19L</t>
        </is>
      </c>
      <c r="C27" s="13" t="inlineStr">
        <is>
          <t>cubeta</t>
        </is>
      </c>
      <c r="D27" s="14" t="n">
        <v>1</v>
      </c>
      <c r="E27" s="15" t="n">
        <v>660</v>
      </c>
      <c r="F27" s="15">
        <f>ROUND(D27*E27,2)</f>
        <v/>
      </c>
      <c r="G27" s="24" t="inlineStr">
        <is>
          <t>Home Depot, Costco (2026-07)</t>
        </is>
      </c>
    </row>
    <row r="28">
      <c r="A28" s="12" t="inlineStr">
        <is>
          <t>4.3</t>
        </is>
      </c>
      <c r="B28" s="13" t="inlineStr">
        <is>
          <t>Pintor: Resane y dos manos de pintura</t>
        </is>
      </c>
      <c r="C28" s="13" t="inlineStr">
        <is>
          <t>día</t>
        </is>
      </c>
      <c r="D28" s="14" t="n">
        <v>1</v>
      </c>
      <c r="E28" s="15" t="n">
        <v>450</v>
      </c>
      <c r="F28" s="15">
        <f>ROUND(D28*E28,2)</f>
        <v/>
      </c>
      <c r="G28" s="24" t="inlineStr">
        <is>
          <t>Referencia propia de ObraMaestra</t>
        </is>
      </c>
    </row>
    <row r="29">
      <c r="A29" s="16" t="n"/>
      <c r="B29" s="17" t="inlineStr">
        <is>
          <t>Subtotal del capítulo</t>
        </is>
      </c>
      <c r="C29" s="16" t="n"/>
      <c r="D29" s="16" t="n"/>
      <c r="E29" s="16" t="n"/>
      <c r="F29" s="18">
        <f>SUM(F26:F28)</f>
        <v/>
      </c>
    </row>
    <row r="31">
      <c r="B31" s="17" t="inlineStr">
        <is>
          <t>Suma de los capítulos</t>
        </is>
      </c>
      <c r="C31" s="16" t="n"/>
      <c r="D31" s="16" t="n"/>
      <c r="E31" s="16" t="n"/>
      <c r="F31" s="18">
        <f>SUM(F11,F16,F23,F29)</f>
        <v/>
      </c>
    </row>
    <row r="32">
      <c r="B32" s="17" t="inlineStr">
        <is>
          <t>Gastos generales (traslados, herramienta, aseo)</t>
        </is>
      </c>
      <c r="C32" s="16" t="n"/>
      <c r="D32" s="16" t="n"/>
      <c r="E32" s="19" t="n">
        <v>0.05</v>
      </c>
      <c r="F32" s="18">
        <f>ROUND(F31*E32,2)</f>
        <v/>
      </c>
      <c r="G32" s="20" t="inlineStr">
        <is>
          <t>Escribe tu porcentaje en las celdas amarillas. Todo lo demás se calcula solo.</t>
        </is>
      </c>
    </row>
    <row r="33">
      <c r="B33" s="17" t="inlineStr">
        <is>
          <t>Utilidad (tu ganancia)</t>
        </is>
      </c>
      <c r="C33" s="16" t="n"/>
      <c r="D33" s="16" t="n"/>
      <c r="E33" s="19" t="n">
        <v>0.1</v>
      </c>
      <c r="F33" s="18">
        <f>ROUND(F31*E33,2)</f>
        <v/>
      </c>
    </row>
    <row r="34">
      <c r="B34" s="17" t="inlineStr">
        <is>
          <t>Neto (sin impuesto)</t>
        </is>
      </c>
      <c r="C34" s="16" t="n"/>
      <c r="D34" s="16" t="n"/>
      <c r="E34" s="16" t="n"/>
      <c r="F34" s="18">
        <f>F31+F32+F33</f>
        <v/>
      </c>
    </row>
    <row r="35">
      <c r="B35" s="17" t="inlineStr">
        <is>
          <t>IVA (cámbialo si no corresponde)</t>
        </is>
      </c>
      <c r="C35" s="16" t="n"/>
      <c r="D35" s="16" t="n"/>
      <c r="E35" s="19" t="n">
        <v>0.16</v>
      </c>
      <c r="F35" s="18">
        <f>ROUND(F34*E35,2)</f>
        <v/>
      </c>
    </row>
    <row r="36" ht="28" customHeight="1">
      <c r="B36" s="21" t="inlineStr">
        <is>
          <t>TOTAL A COBRAR</t>
        </is>
      </c>
      <c r="C36" s="22" t="n"/>
      <c r="D36" s="22" t="n"/>
      <c r="E36" s="22" t="n"/>
      <c r="F36" s="23">
        <f>F34+F35</f>
        <v/>
      </c>
    </row>
    <row r="38">
      <c r="B38" s="25" t="inlineStr">
        <is>
          <t>Los precios unitarios de este ejemplo son el extremo bajo del rango que ObraMaestra relevó en México (zona centro) y están sin IVA, por eso el IVA se suma al final. Las cantidades son de un ejemplo, no de tu obra: cámbialas.</t>
        </is>
      </c>
    </row>
    <row r="39"/>
    <row r="40"/>
  </sheetData>
  <mergeCells count="9">
    <mergeCell ref="E4:F4"/>
    <mergeCell ref="B6:C6"/>
    <mergeCell ref="E6:F6"/>
    <mergeCell ref="A1:G1"/>
    <mergeCell ref="B5:C5"/>
    <mergeCell ref="E5:F5"/>
    <mergeCell ref="A2:G2"/>
    <mergeCell ref="B4:C4"/>
    <mergeCell ref="B38:G40"/>
  </mergeCells>
  <pageMargins left="0.75" right="0.75" top="1" bottom="1" header="0.5" footer="0.5"/>
  <pageSetup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6" customWidth="1" min="1" max="1"/>
    <col width="12" customWidth="1" min="2" max="2"/>
    <col width="16" customWidth="1" min="3" max="3"/>
    <col width="16" customWidth="1" min="4" max="4"/>
    <col width="44" customWidth="1" min="5" max="5"/>
  </cols>
  <sheetData>
    <row r="1" ht="34" customHeight="1">
      <c r="A1" s="1" t="inlineStr">
        <is>
          <t>PRECIOS DE REFERENCIA · MÉXICO</t>
        </is>
      </c>
      <c r="B1" s="2" t="n"/>
      <c r="C1" s="2" t="n"/>
      <c r="D1" s="2" t="n"/>
      <c r="E1" s="2" t="n"/>
    </row>
    <row r="2" ht="20" customHeight="1">
      <c r="A2" s="3" t="inlineStr">
        <is>
          <t>Relevados por ObraMaestra en zona centro. Están sin IVA. Versión al día en obramaestra.com/mx/precios-materiales</t>
        </is>
      </c>
      <c r="B2" s="4" t="n"/>
      <c r="C2" s="4" t="n"/>
      <c r="D2" s="4" t="n"/>
      <c r="E2" s="4" t="n"/>
    </row>
    <row r="4" ht="26" customHeight="1">
      <c r="A4" s="10" t="inlineStr">
        <is>
          <t>Material</t>
        </is>
      </c>
      <c r="B4" s="10" t="inlineStr">
        <is>
          <t>Unidad</t>
        </is>
      </c>
      <c r="C4" s="10" t="inlineStr">
        <is>
          <t>Desde (MXN)</t>
        </is>
      </c>
      <c r="D4" s="10" t="inlineStr">
        <is>
          <t>Hasta (MXN)</t>
        </is>
      </c>
      <c r="E4" s="10" t="inlineStr">
        <is>
          <t>Consultado en</t>
        </is>
      </c>
    </row>
    <row r="5">
      <c r="A5" s="13" t="inlineStr">
        <is>
          <t>Cemento Portland 50kg</t>
        </is>
      </c>
      <c r="B5" s="13" t="inlineStr">
        <is>
          <t>saco</t>
        </is>
      </c>
      <c r="C5" s="15" t="n">
        <v>220</v>
      </c>
      <c r="D5" s="15" t="n">
        <v>310</v>
      </c>
      <c r="E5" s="24" t="inlineStr">
        <is>
          <t>Sodimac México (2026-07)</t>
        </is>
      </c>
    </row>
    <row r="6">
      <c r="A6" s="13" t="inlineStr">
        <is>
          <t>Arena fina</t>
        </is>
      </c>
      <c r="B6" s="13" t="inlineStr">
        <is>
          <t>m³</t>
        </is>
      </c>
      <c r="C6" s="15" t="n">
        <v>630</v>
      </c>
      <c r="D6" s="15" t="n">
        <v>717</v>
      </c>
      <c r="E6" s="24" t="inlineStr">
        <is>
          <t>Home Depot (2026-07)</t>
        </is>
      </c>
    </row>
    <row r="7">
      <c r="A7" s="13" t="inlineStr">
        <is>
          <t>Grava 3/4"</t>
        </is>
      </c>
      <c r="B7" s="13" t="inlineStr">
        <is>
          <t>m³</t>
        </is>
      </c>
      <c r="C7" s="15" t="n">
        <v>651</v>
      </c>
      <c r="D7" s="15" t="n">
        <v>798</v>
      </c>
      <c r="E7" s="24" t="inlineStr">
        <is>
          <t>Home Depot (2026-07)</t>
        </is>
      </c>
    </row>
    <row r="8">
      <c r="A8" s="13" t="inlineStr">
        <is>
          <t>Block 15x20x40cm</t>
        </is>
      </c>
      <c r="B8" s="13" t="inlineStr">
        <is>
          <t>und</t>
        </is>
      </c>
      <c r="C8" s="15" t="n">
        <v>15.9</v>
      </c>
      <c r="D8" s="15" t="n">
        <v>18.5</v>
      </c>
      <c r="E8" s="24" t="inlineStr">
        <is>
          <t>Home Depot (2026-07)</t>
        </is>
      </c>
    </row>
    <row r="9">
      <c r="A9" s="13" t="inlineStr">
        <is>
          <t>Block 20x20x40cm</t>
        </is>
      </c>
      <c r="B9" s="13" t="inlineStr">
        <is>
          <t>und</t>
        </is>
      </c>
      <c r="C9" s="15" t="n">
        <v>16</v>
      </c>
      <c r="D9" s="15" t="n">
        <v>24</v>
      </c>
      <c r="E9" s="24" t="inlineStr">
        <is>
          <t>Home Depot (2026-07)</t>
        </is>
      </c>
    </row>
    <row r="10">
      <c r="A10" s="13" t="inlineStr">
        <is>
          <t>Ladrillo tabique rojo 7x14x28cm</t>
        </is>
      </c>
      <c r="B10" s="13" t="inlineStr">
        <is>
          <t>und</t>
        </is>
      </c>
      <c r="C10" s="15" t="n">
        <v>4</v>
      </c>
      <c r="D10" s="15" t="n">
        <v>7</v>
      </c>
      <c r="E10" s="24" t="inlineStr">
        <is>
          <t>Referencia propia de ObraMaestra</t>
        </is>
      </c>
    </row>
    <row r="11">
      <c r="A11" s="13" t="inlineStr">
        <is>
          <t>Varilla 3/8" (9.5mm) 12m</t>
        </is>
      </c>
      <c r="B11" s="13" t="inlineStr">
        <is>
          <t>pieza</t>
        </is>
      </c>
      <c r="C11" s="15" t="n">
        <v>119</v>
      </c>
      <c r="D11" s="15" t="n">
        <v>138</v>
      </c>
      <c r="E11" s="24" t="inlineStr">
        <is>
          <t>Materiales Cortés (2026-07)</t>
        </is>
      </c>
    </row>
    <row r="12">
      <c r="A12" s="13" t="inlineStr">
        <is>
          <t>Varilla 1/2" (12.7mm) 12m</t>
        </is>
      </c>
      <c r="B12" s="13" t="inlineStr">
        <is>
          <t>pieza</t>
        </is>
      </c>
      <c r="C12" s="15" t="n">
        <v>212</v>
      </c>
      <c r="D12" s="15" t="n">
        <v>247</v>
      </c>
      <c r="E12" s="24" t="inlineStr">
        <is>
          <t>Construrama, Materiales Cortés (2026-07)</t>
        </is>
      </c>
    </row>
    <row r="13">
      <c r="A13" s="13" t="inlineStr">
        <is>
          <t>Tabla roca 13mm 1,22x2,44m</t>
        </is>
      </c>
      <c r="B13" s="13" t="inlineStr">
        <is>
          <t>und</t>
        </is>
      </c>
      <c r="C13" s="15" t="n">
        <v>214</v>
      </c>
      <c r="D13" s="15" t="n">
        <v>370</v>
      </c>
      <c r="E13" s="24" t="inlineStr">
        <is>
          <t>Home Depot (2026-07)</t>
        </is>
      </c>
    </row>
    <row r="14">
      <c r="A14" s="13" t="inlineStr">
        <is>
          <t>Loseta cerámica 60x60cm</t>
        </is>
      </c>
      <c r="B14" s="13" t="inlineStr">
        <is>
          <t>m²</t>
        </is>
      </c>
      <c r="C14" s="15" t="n">
        <v>172</v>
      </c>
      <c r="D14" s="15" t="n">
        <v>275</v>
      </c>
      <c r="E14" s="24" t="inlineStr">
        <is>
          <t>Home Depot (2026-07)</t>
        </is>
      </c>
    </row>
    <row r="15">
      <c r="A15" s="13" t="inlineStr">
        <is>
          <t>Porcelanato 60x60cm</t>
        </is>
      </c>
      <c r="B15" s="13" t="inlineStr">
        <is>
          <t>m²</t>
        </is>
      </c>
      <c r="C15" s="15" t="n">
        <v>217</v>
      </c>
      <c r="D15" s="15" t="n">
        <v>435</v>
      </c>
      <c r="E15" s="24" t="inlineStr">
        <is>
          <t>Home Depot (2026-07)</t>
        </is>
      </c>
    </row>
    <row r="16">
      <c r="A16" s="13" t="inlineStr">
        <is>
          <t>Adhesivo cerámico estándar 20kg</t>
        </is>
      </c>
      <c r="B16" s="13" t="inlineStr">
        <is>
          <t>saco</t>
        </is>
      </c>
      <c r="C16" s="15" t="n">
        <v>115</v>
      </c>
      <c r="D16" s="15" t="n">
        <v>245</v>
      </c>
      <c r="E16" s="24" t="inlineStr">
        <is>
          <t>Home Depot (2026-07)</t>
        </is>
      </c>
    </row>
    <row r="17">
      <c r="A17" s="13" t="inlineStr">
        <is>
          <t>Adhesivo cerámico porcelánico 20kg</t>
        </is>
      </c>
      <c r="B17" s="13" t="inlineStr">
        <is>
          <t>saco</t>
        </is>
      </c>
      <c r="C17" s="15" t="n">
        <v>250</v>
      </c>
      <c r="D17" s="15" t="n">
        <v>300</v>
      </c>
      <c r="E17" s="24" t="inlineStr">
        <is>
          <t>Home Depot (2026-07)</t>
        </is>
      </c>
    </row>
    <row r="18">
      <c r="A18" s="13" t="inlineStr">
        <is>
          <t>Impermeabilizante elastomérico 19L</t>
        </is>
      </c>
      <c r="B18" s="13" t="inlineStr">
        <is>
          <t>cuñete</t>
        </is>
      </c>
      <c r="C18" s="15" t="n">
        <v>1305</v>
      </c>
      <c r="D18" s="15" t="n">
        <v>2853</v>
      </c>
      <c r="E18" s="24" t="inlineStr">
        <is>
          <t>Home Depot (2026-07)</t>
        </is>
      </c>
    </row>
    <row r="19">
      <c r="A19" s="13" t="inlineStr">
        <is>
          <t>Impermeabilizante cementoso 25kg</t>
        </is>
      </c>
      <c r="B19" s="13" t="inlineStr">
        <is>
          <t>saco</t>
        </is>
      </c>
      <c r="C19" s="15" t="n">
        <v>775</v>
      </c>
      <c r="D19" s="15" t="n">
        <v>900</v>
      </c>
      <c r="E19" s="24" t="inlineStr">
        <is>
          <t>Home Depot (2026-07)</t>
        </is>
      </c>
    </row>
    <row r="20">
      <c r="A20" s="13" t="inlineStr">
        <is>
          <t>Tubo PVC hidráulico 4" x 6m</t>
        </is>
      </c>
      <c r="B20" s="13" t="inlineStr">
        <is>
          <t>pieza</t>
        </is>
      </c>
      <c r="C20" s="15" t="n">
        <v>709</v>
      </c>
      <c r="D20" s="15" t="n">
        <v>810</v>
      </c>
      <c r="E20" s="24" t="inlineStr">
        <is>
          <t>Referencia propia de ObraMaestra</t>
        </is>
      </c>
    </row>
    <row r="21">
      <c r="A21" s="13" t="inlineStr">
        <is>
          <t>Tubo PVC sanitario 4" x 6m</t>
        </is>
      </c>
      <c r="B21" s="13" t="inlineStr">
        <is>
          <t>pieza</t>
        </is>
      </c>
      <c r="C21" s="15" t="n">
        <v>215</v>
      </c>
      <c r="D21" s="15" t="n">
        <v>315</v>
      </c>
      <c r="E21" s="24" t="inlineStr">
        <is>
          <t>Home Depot (2026-07)</t>
        </is>
      </c>
    </row>
    <row r="22">
      <c r="A22" s="13" t="inlineStr">
        <is>
          <t>Tubo PVC 2" x 6m</t>
        </is>
      </c>
      <c r="B22" s="13" t="inlineStr">
        <is>
          <t>pieza</t>
        </is>
      </c>
      <c r="C22" s="15" t="n">
        <v>120</v>
      </c>
      <c r="D22" s="15" t="n">
        <v>190</v>
      </c>
      <c r="E22" s="24" t="inlineStr">
        <is>
          <t>Referencia propia de ObraMaestra</t>
        </is>
      </c>
    </row>
    <row r="23">
      <c r="A23" s="13" t="inlineStr">
        <is>
          <t>Cable THHW-LS 12 AWG</t>
        </is>
      </c>
      <c r="B23" s="13" t="inlineStr">
        <is>
          <t>m</t>
        </is>
      </c>
      <c r="C23" s="15" t="n">
        <v>12.4</v>
      </c>
      <c r="D23" s="15" t="n">
        <v>14.7</v>
      </c>
      <c r="E23" s="24" t="inlineStr">
        <is>
          <t>Home Depot (2026-07)</t>
        </is>
      </c>
    </row>
    <row r="24">
      <c r="A24" s="13" t="inlineStr">
        <is>
          <t>Pasta muro 25kg</t>
        </is>
      </c>
      <c r="B24" s="13" t="inlineStr">
        <is>
          <t>saco</t>
        </is>
      </c>
      <c r="C24" s="15" t="n">
        <v>155</v>
      </c>
      <c r="D24" s="15" t="n">
        <v>210</v>
      </c>
      <c r="E24" s="24" t="inlineStr">
        <is>
          <t>Home Depot (2026-07)</t>
        </is>
      </c>
    </row>
    <row r="25">
      <c r="A25" s="13" t="inlineStr">
        <is>
          <t>Pintura vinílica 19L</t>
        </is>
      </c>
      <c r="B25" s="13" t="inlineStr">
        <is>
          <t>cubeta</t>
        </is>
      </c>
      <c r="C25" s="15" t="n">
        <v>660</v>
      </c>
      <c r="D25" s="15" t="n">
        <v>2830</v>
      </c>
      <c r="E25" s="24" t="inlineStr">
        <is>
          <t>Home Depot, Costco (2026-07)</t>
        </is>
      </c>
    </row>
    <row r="26">
      <c r="A26" s="13" t="inlineStr">
        <is>
          <t>Lámina galvanizada cal 26 (1,22x2,44m)</t>
        </is>
      </c>
      <c r="B26" s="13" t="inlineStr">
        <is>
          <t>pieza</t>
        </is>
      </c>
      <c r="C26" s="15" t="n">
        <v>380</v>
      </c>
      <c r="D26" s="15" t="n">
        <v>580</v>
      </c>
      <c r="E26" s="24" t="inlineStr">
        <is>
          <t>Referencia propia de ObraMaestra</t>
        </is>
      </c>
    </row>
    <row r="29" ht="26" customHeight="1">
      <c r="A29" s="10" t="inlineStr">
        <is>
          <t>Mano de obra (por día)</t>
        </is>
      </c>
      <c r="B29" s="10" t="inlineStr">
        <is>
          <t>Unidad</t>
        </is>
      </c>
      <c r="C29" s="10" t="inlineStr">
        <is>
          <t>Desde (MXN)</t>
        </is>
      </c>
      <c r="D29" s="10" t="inlineStr">
        <is>
          <t>Hasta (MXN)</t>
        </is>
      </c>
      <c r="E29" s="10" t="inlineStr">
        <is>
          <t>Fuente</t>
        </is>
      </c>
    </row>
    <row r="30">
      <c r="A30" s="13" t="inlineStr">
        <is>
          <t>Oficial albañil</t>
        </is>
      </c>
      <c r="B30" s="13" t="inlineStr">
        <is>
          <t>día</t>
        </is>
      </c>
      <c r="C30" s="15" t="n">
        <v>500</v>
      </c>
      <c r="D30" s="15" t="n">
        <v>800</v>
      </c>
      <c r="E30" s="24" t="inlineStr">
        <is>
          <t>Referencia propia de ObraMaestra</t>
        </is>
      </c>
    </row>
    <row r="31">
      <c r="A31" s="13" t="inlineStr">
        <is>
          <t>Maestro de obra</t>
        </is>
      </c>
      <c r="B31" s="13" t="inlineStr">
        <is>
          <t>día</t>
        </is>
      </c>
      <c r="C31" s="15" t="n">
        <v>800</v>
      </c>
      <c r="D31" s="15" t="n">
        <v>1400</v>
      </c>
      <c r="E31" s="24" t="inlineStr">
        <is>
          <t>Referencia propia de ObraMaestra</t>
        </is>
      </c>
    </row>
    <row r="32">
      <c r="A32" s="13" t="inlineStr">
        <is>
          <t>Plomero</t>
        </is>
      </c>
      <c r="B32" s="13" t="inlineStr">
        <is>
          <t>día</t>
        </is>
      </c>
      <c r="C32" s="15" t="n">
        <v>600</v>
      </c>
      <c r="D32" s="15" t="n">
        <v>1000</v>
      </c>
      <c r="E32" s="24" t="inlineStr">
        <is>
          <t>Referencia propia de ObraMaestra</t>
        </is>
      </c>
    </row>
    <row r="33">
      <c r="A33" s="13" t="inlineStr">
        <is>
          <t>Electricista</t>
        </is>
      </c>
      <c r="B33" s="13" t="inlineStr">
        <is>
          <t>día</t>
        </is>
      </c>
      <c r="C33" s="15" t="n">
        <v>600</v>
      </c>
      <c r="D33" s="15" t="n">
        <v>1100</v>
      </c>
      <c r="E33" s="24" t="inlineStr">
        <is>
          <t>Referencia propia de ObraMaestra</t>
        </is>
      </c>
    </row>
    <row r="34">
      <c r="A34" s="13" t="inlineStr">
        <is>
          <t>Pintor</t>
        </is>
      </c>
      <c r="B34" s="13" t="inlineStr">
        <is>
          <t>día</t>
        </is>
      </c>
      <c r="C34" s="15" t="n">
        <v>450</v>
      </c>
      <c r="D34" s="15" t="n">
        <v>750</v>
      </c>
      <c r="E34" s="24" t="inlineStr">
        <is>
          <t>Referencia propia de ObraMaestra</t>
        </is>
      </c>
    </row>
    <row r="35">
      <c r="A35" s="13" t="inlineStr">
        <is>
          <t>Carpintero</t>
        </is>
      </c>
      <c r="B35" s="13" t="inlineStr">
        <is>
          <t>día</t>
        </is>
      </c>
      <c r="C35" s="15" t="n">
        <v>500</v>
      </c>
      <c r="D35" s="15" t="n">
        <v>900</v>
      </c>
      <c r="E35" s="24" t="inlineStr">
        <is>
          <t>Referencia propia de ObraMaestra</t>
        </is>
      </c>
    </row>
    <row r="36">
      <c r="A36" s="13" t="inlineStr">
        <is>
          <t>Ayudante general</t>
        </is>
      </c>
      <c r="B36" s="13" t="inlineStr">
        <is>
          <t>día</t>
        </is>
      </c>
      <c r="C36" s="15" t="n">
        <v>316</v>
      </c>
      <c r="D36" s="15" t="n">
        <v>450</v>
      </c>
      <c r="E36" s="24" t="inlineStr">
        <is>
          <t>Referencia propia de ObraMaestra</t>
        </is>
      </c>
    </row>
  </sheetData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ObraMaestra</dc:creator>
  <dc:title xmlns:dc="http://purl.org/dc/elements/1.1/">Plantilla de presupuesto de obra 2026 - México</dc:title>
  <dc:description xmlns:dc="http://purl.org/dc/elements/1.1/">Plantilla gratis de presupuesto de obra para México. Precios de referencia relevados por ObraMaestra. obramaestra.com</dc:description>
  <dcterms:created xmlns:dcterms="http://purl.org/dc/terms/" xmlns:xsi="http://www.w3.org/2001/XMLSchema-instance" xsi:type="dcterms:W3CDTF">2026-08-20T02:37:16Z</dcterms:created>
  <dcterms:modified xmlns:dcterms="http://purl.org/dc/terms/" xmlns:xsi="http://www.w3.org/2001/XMLSchema-instance" xsi:type="dcterms:W3CDTF">2026-08-20T02:37:16Z</dcterms:modified>
</cp:coreProperties>
</file>